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rge/Documents/Varappe et Montagne/FFCAM/CR 2022/10_Prévention et Sécurité/"/>
    </mc:Choice>
  </mc:AlternateContent>
  <xr:revisionPtr revIDLastSave="0" documentId="13_ncr:1_{C44CD26B-1959-DA45-AC73-C1DE95FDCFBC}" xr6:coauthVersionLast="47" xr6:coauthVersionMax="47" xr10:uidLastSave="{00000000-0000-0000-0000-000000000000}"/>
  <bookViews>
    <workbookView xWindow="6760" yWindow="460" windowWidth="24920" windowHeight="20280" tabRatio="500" xr2:uid="{00000000-000D-0000-FFFF-FFFF00000000}"/>
  </bookViews>
  <sheets>
    <sheet name="Préparation" sheetId="1" r:id="rId1"/>
    <sheet name="Synthèse préparation" sheetId="2" r:id="rId2"/>
    <sheet name="Conduite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2" l="1"/>
  <c r="J5" i="2"/>
  <c r="J4" i="2"/>
  <c r="I14" i="1"/>
  <c r="H14" i="1"/>
  <c r="G14" i="1"/>
</calcChain>
</file>

<file path=xl/sharedStrings.xml><?xml version="1.0" encoding="utf-8"?>
<sst xmlns="http://schemas.openxmlformats.org/spreadsheetml/2006/main" count="112" uniqueCount="93">
  <si>
    <t>Analyse de risques</t>
  </si>
  <si>
    <t>PRÉPARATION</t>
  </si>
  <si>
    <t>Très favorable</t>
  </si>
  <si>
    <t>Favorable</t>
  </si>
  <si>
    <t>Défavorable</t>
  </si>
  <si>
    <t>++</t>
  </si>
  <si>
    <t>+-</t>
  </si>
  <si>
    <t>--</t>
  </si>
  <si>
    <t>FACTEUR ORGANISATIONNEL</t>
  </si>
  <si>
    <t>Conditions / Acessibilité</t>
  </si>
  <si>
    <t>Bonnes sur tout l'itinéraire</t>
  </si>
  <si>
    <t>Bonnes dans les passages difficiles</t>
  </si>
  <si>
    <t>Délicates</t>
  </si>
  <si>
    <t>Informations</t>
  </si>
  <si>
    <t>Précises, disponibles, concordantes</t>
  </si>
  <si>
    <t>Fiables (peu de références comparables)</t>
  </si>
  <si>
    <t>Faibles à inexistante, voire contradictoire</t>
  </si>
  <si>
    <t>Engagement</t>
  </si>
  <si>
    <t>Faible (nombreux échappatoires)</t>
  </si>
  <si>
    <t>Limité (échappatoire possible)</t>
  </si>
  <si>
    <t>Important (échappatoire complexe voire impossible)</t>
  </si>
  <si>
    <t>Connaissance de la course</t>
  </si>
  <si>
    <t>Itinéraire parcouru plusieurs fois</t>
  </si>
  <si>
    <t>Itinéraire parcouru une fois</t>
  </si>
  <si>
    <t>Itinéraire jamais parcouru</t>
  </si>
  <si>
    <t>FACTEUR ENVIRONNEMENTAL</t>
  </si>
  <si>
    <t>Météo</t>
  </si>
  <si>
    <t>Très stable</t>
  </si>
  <si>
    <t>Bonnes conditions, tendance à l'instabilité</t>
  </si>
  <si>
    <t>Conditions incertaine, perturbation annoncée (risque d'orage / tempête de neige…)</t>
  </si>
  <si>
    <t>Exposition</t>
  </si>
  <si>
    <t>Très peu de dangers objectifs sur l'itinéraire</t>
  </si>
  <si>
    <t>Itinéraire exposé selon les conditions (terrain / météo…)</t>
  </si>
  <si>
    <t>Exposition permanente sur tout ou partie de l'itinéraire (sérac, ravin…)</t>
  </si>
  <si>
    <t>FACTEUR HUMAIN</t>
  </si>
  <si>
    <t>Autonomie des participants</t>
  </si>
  <si>
    <t>Tous sont autonomes</t>
  </si>
  <si>
    <t>La majorité est autonome</t>
  </si>
  <si>
    <t>peu sont autonomes, voire inconnus de l'encadrant</t>
  </si>
  <si>
    <t>Condition physique des participants</t>
  </si>
  <si>
    <t>Pratique sportive constante</t>
  </si>
  <si>
    <t>Pratique sportive irrégulière</t>
  </si>
  <si>
    <t>Peu voire pas d'entraînement régulier</t>
  </si>
  <si>
    <t>Marge technique du / des meneurs</t>
  </si>
  <si>
    <t>Marge importante par rapport à la sortie (ex. : T5 pour sortie rando en T3)</t>
  </si>
  <si>
    <t>Marge correcte par rapport à la sortie (ex. : T5 pour sortie rando en T4)</t>
  </si>
  <si>
    <t>Aucune marge par rapport à la sortie</t>
  </si>
  <si>
    <t>Pour chaque thème, mettre un "1" dans la case la plus adaptée à la situation</t>
  </si>
  <si>
    <t>Le "radar" de synthèse (onglet suivant) se met automatiquement à jour en fonction des réponses</t>
  </si>
  <si>
    <t>Une réponse dans la case rouge (Météo défavorable) a pour conséquence un risque maximal sur le facteur concerné (Facteur Environnemental)</t>
  </si>
  <si>
    <t>Cet outil est une adaptation de fiches présentes dans le Mémento UIAA</t>
  </si>
  <si>
    <t>Risque organisationnel</t>
  </si>
  <si>
    <t>Risque environnemental</t>
  </si>
  <si>
    <t>Risque humain</t>
  </si>
  <si>
    <t>CONDUITE</t>
  </si>
  <si>
    <t>Aussi favorables que prévu</t>
  </si>
  <si>
    <t>Proches des prévisions</t>
  </si>
  <si>
    <t>Passages délicats imprévus</t>
  </si>
  <si>
    <t>Fréquentation</t>
  </si>
  <si>
    <t>Pas de gêne dans la progression</t>
  </si>
  <si>
    <t>N'occasionnant pas trop de gêne</t>
  </si>
  <si>
    <t>Gênant la progression du groupe</t>
  </si>
  <si>
    <t>Équipement / Signalisation</t>
  </si>
  <si>
    <t>Conforme à la prévision</t>
  </si>
  <si>
    <t>Manque d'équipements non essentiels</t>
  </si>
  <si>
    <t>Manque d'équipement gênant la progression</t>
  </si>
  <si>
    <t>Conforme aux prévisions</t>
  </si>
  <si>
    <t>Quelques signes d'instabilité</t>
  </si>
  <si>
    <t>Dégradation non prévue imminente</t>
  </si>
  <si>
    <t>Risque potentiel (chute de pierre, avalanche…) hors de l'itinéraire</t>
  </si>
  <si>
    <t>Danger objectif ou réel sur l'itinéraire</t>
  </si>
  <si>
    <t>Progression</t>
  </si>
  <si>
    <t>Plus rapide que l'horaire normal</t>
  </si>
  <si>
    <t>Plus lente que prévue</t>
  </si>
  <si>
    <t>Technique</t>
  </si>
  <si>
    <t>Conforme à l'autonomie prévue</t>
  </si>
  <si>
    <t>Manque d'aisance sans incidence sur la progression</t>
  </si>
  <si>
    <t>Manque de technique ayant une incidence sur la progression</t>
  </si>
  <si>
    <t>Cohésion du groupe</t>
  </si>
  <si>
    <t>Groupe soudé, très bonne ambiance</t>
  </si>
  <si>
    <t>Bonne ambiance générale, possibles signes d'anxiété</t>
  </si>
  <si>
    <t>Divergence de point de vue, tension perceptible</t>
  </si>
  <si>
    <t>Échanges d'information</t>
  </si>
  <si>
    <t>Participants à portée de voix et de vue</t>
  </si>
  <si>
    <t>Participants à vue</t>
  </si>
  <si>
    <t>Perte de contact entre les participants</t>
  </si>
  <si>
    <t>FACTEUR TECHNIQUE</t>
  </si>
  <si>
    <t>Équipement/matériel des participants</t>
  </si>
  <si>
    <t>En état, conforme à la demande (fiche de course)</t>
  </si>
  <si>
    <t>Possibilité de prêt de matériel au sein du groupe</t>
  </si>
  <si>
    <t>Matériel vétuste ou dégradé ; manque ou perte de matériel gênant la progression</t>
  </si>
  <si>
    <t>Une réponse dans une case rouge (Météo / Cohésion du groupe défavorable) a pour conséquence un risque maximal sur le facteur concerné (Facteur Environnemental / Humain)</t>
  </si>
  <si>
    <t>Estimation du risque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</si>
</sst>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0.00\ %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Century Gothic"/>
      <family val="2"/>
      <charset val="1"/>
    </font>
    <font>
      <b/>
      <sz val="16"/>
      <color rgb="FF4C4C4E"/>
      <name val="Century Gothic"/>
      <family val="2"/>
      <charset val="1"/>
    </font>
    <font>
      <sz val="8"/>
      <color rgb="FF000000"/>
      <name val="Century Gothic"/>
      <family val="2"/>
      <charset val="1"/>
    </font>
    <font>
      <sz val="8"/>
      <color rgb="FF000000"/>
      <name val="Calibri"/>
      <family val="2"/>
      <charset val="1"/>
    </font>
    <font>
      <b/>
      <sz val="10"/>
      <color rgb="FF000000"/>
      <name val="Century Gothic"/>
      <family val="2"/>
      <charset val="1"/>
    </font>
    <font>
      <sz val="11"/>
      <color rgb="FFFFFFFF"/>
      <name val="Calibri"/>
      <family val="2"/>
      <charset val="1"/>
    </font>
    <font>
      <sz val="10"/>
      <name val="Century Gothic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164" fontId="8" fillId="0" borderId="0" applyBorder="0" applyProtection="0"/>
    <xf numFmtId="0" fontId="8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1" fillId="2" borderId="2" xfId="2" applyFont="1" applyFill="1" applyBorder="1" applyAlignment="1">
      <alignment horizontal="center" vertical="center"/>
    </xf>
    <xf numFmtId="0" fontId="1" fillId="3" borderId="3" xfId="2" applyFont="1" applyFill="1" applyBorder="1" applyAlignment="1">
      <alignment horizontal="center" vertical="center"/>
    </xf>
    <xf numFmtId="0" fontId="1" fillId="4" borderId="4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8" xfId="2" applyFont="1" applyBorder="1" applyAlignment="1">
      <alignment vertical="center" wrapText="1"/>
    </xf>
    <xf numFmtId="0" fontId="1" fillId="2" borderId="9" xfId="2" applyFont="1" applyFill="1" applyBorder="1" applyAlignment="1">
      <alignment vertical="center" wrapText="1"/>
    </xf>
    <xf numFmtId="0" fontId="1" fillId="3" borderId="10" xfId="2" applyFont="1" applyFill="1" applyBorder="1" applyAlignment="1">
      <alignment vertical="center" wrapText="1"/>
    </xf>
    <xf numFmtId="0" fontId="1" fillId="4" borderId="11" xfId="2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2" applyFont="1" applyBorder="1" applyAlignment="1">
      <alignment vertical="center" wrapText="1"/>
    </xf>
    <xf numFmtId="0" fontId="1" fillId="2" borderId="14" xfId="2" applyFont="1" applyFill="1" applyBorder="1" applyAlignment="1">
      <alignment vertical="center" wrapText="1"/>
    </xf>
    <xf numFmtId="0" fontId="1" fillId="3" borderId="15" xfId="2" applyFont="1" applyFill="1" applyBorder="1" applyAlignment="1">
      <alignment vertical="center" wrapText="1"/>
    </xf>
    <xf numFmtId="0" fontId="1" fillId="4" borderId="16" xfId="2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2" applyFont="1" applyBorder="1" applyAlignment="1">
      <alignment vertical="center" wrapText="1"/>
    </xf>
    <xf numFmtId="0" fontId="1" fillId="2" borderId="19" xfId="2" applyFont="1" applyFill="1" applyBorder="1" applyAlignment="1">
      <alignment vertical="center" wrapText="1"/>
    </xf>
    <xf numFmtId="0" fontId="1" fillId="3" borderId="20" xfId="2" applyFont="1" applyFill="1" applyBorder="1" applyAlignment="1">
      <alignment vertical="center" wrapText="1"/>
    </xf>
    <xf numFmtId="0" fontId="1" fillId="4" borderId="21" xfId="2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4" borderId="11" xfId="2" applyFont="1" applyFill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165" fontId="6" fillId="0" borderId="0" xfId="1" applyNumberFormat="1" applyFont="1" applyBorder="1" applyAlignment="1" applyProtection="1"/>
    <xf numFmtId="0" fontId="1" fillId="3" borderId="6" xfId="2" applyFont="1" applyFill="1" applyBorder="1" applyAlignment="1">
      <alignment horizontal="center" vertical="center"/>
    </xf>
    <xf numFmtId="0" fontId="1" fillId="2" borderId="27" xfId="2" applyFont="1" applyFill="1" applyBorder="1" applyAlignment="1">
      <alignment vertical="center" wrapText="1"/>
    </xf>
    <xf numFmtId="0" fontId="1" fillId="4" borderId="25" xfId="2" applyFont="1" applyFill="1" applyBorder="1" applyAlignment="1">
      <alignment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2" borderId="28" xfId="2" applyFont="1" applyFill="1" applyBorder="1" applyAlignment="1">
      <alignment vertical="center" wrapText="1"/>
    </xf>
    <xf numFmtId="0" fontId="1" fillId="4" borderId="29" xfId="2" applyFont="1" applyFill="1" applyBorder="1" applyAlignment="1">
      <alignment vertical="center"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2" borderId="30" xfId="2" applyFont="1" applyFill="1" applyBorder="1" applyAlignment="1">
      <alignment vertical="center" wrapText="1"/>
    </xf>
    <xf numFmtId="0" fontId="1" fillId="4" borderId="31" xfId="2" applyFont="1" applyFill="1" applyBorder="1" applyAlignment="1">
      <alignment vertical="center" wrapText="1"/>
    </xf>
    <xf numFmtId="0" fontId="1" fillId="0" borderId="19" xfId="0" applyFont="1" applyBorder="1"/>
    <xf numFmtId="0" fontId="1" fillId="0" borderId="20" xfId="0" applyFont="1" applyBorder="1"/>
    <xf numFmtId="0" fontId="1" fillId="0" borderId="32" xfId="0" applyFont="1" applyBorder="1"/>
    <xf numFmtId="0" fontId="5" fillId="4" borderId="25" xfId="2" applyFont="1" applyFill="1" applyBorder="1" applyAlignment="1">
      <alignment vertical="center" wrapText="1"/>
    </xf>
    <xf numFmtId="0" fontId="1" fillId="0" borderId="25" xfId="0" applyFont="1" applyBorder="1"/>
    <xf numFmtId="0" fontId="1" fillId="0" borderId="26" xfId="0" applyFont="1" applyBorder="1"/>
    <xf numFmtId="0" fontId="1" fillId="0" borderId="33" xfId="0" applyFont="1" applyBorder="1"/>
    <xf numFmtId="0" fontId="5" fillId="4" borderId="29" xfId="2" applyFont="1" applyFill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1" fillId="0" borderId="21" xfId="0" applyFont="1" applyBorder="1"/>
    <xf numFmtId="0" fontId="1" fillId="0" borderId="34" xfId="0" applyFont="1" applyBorder="1" applyAlignment="1">
      <alignment horizontal="center" vertical="center" textRotation="90" wrapText="1"/>
    </xf>
    <xf numFmtId="0" fontId="1" fillId="0" borderId="7" xfId="2" applyFont="1" applyBorder="1" applyAlignment="1">
      <alignment vertical="center" wrapText="1"/>
    </xf>
    <xf numFmtId="0" fontId="1" fillId="2" borderId="35" xfId="2" applyFont="1" applyFill="1" applyBorder="1" applyAlignment="1">
      <alignment vertical="center" wrapText="1"/>
    </xf>
    <xf numFmtId="0" fontId="1" fillId="3" borderId="3" xfId="2" applyFont="1" applyFill="1" applyBorder="1" applyAlignment="1">
      <alignment vertical="center" wrapText="1"/>
    </xf>
    <xf numFmtId="0" fontId="1" fillId="4" borderId="36" xfId="2" applyFont="1" applyFill="1" applyBorder="1" applyAlignment="1">
      <alignment vertical="center" wrapText="1"/>
    </xf>
    <xf numFmtId="0" fontId="1" fillId="0" borderId="37" xfId="0" applyFont="1" applyBorder="1"/>
    <xf numFmtId="0" fontId="1" fillId="0" borderId="3" xfId="0" applyFont="1" applyBorder="1"/>
    <xf numFmtId="0" fontId="1" fillId="0" borderId="38" xfId="0" applyFont="1" applyBorder="1"/>
    <xf numFmtId="0" fontId="1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/>
    </xf>
    <xf numFmtId="0" fontId="3" fillId="0" borderId="39" xfId="0" applyFont="1" applyBorder="1" applyAlignment="1">
      <alignment vertical="top" wrapText="1"/>
    </xf>
    <xf numFmtId="0" fontId="5" fillId="0" borderId="24" xfId="0" applyFont="1" applyBorder="1" applyAlignment="1">
      <alignment horizontal="center"/>
    </xf>
  </cellXfs>
  <cellStyles count="3">
    <cellStyle name="Normal" xfId="0" builtinId="0"/>
    <cellStyle name="Pourcentage" xfId="1" builtinId="5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BE4B48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27915849527545"/>
          <c:y val="0.13839017266557899"/>
          <c:w val="0.44717418434658601"/>
          <c:h val="0.79202817627351596"/>
        </c:manualLayout>
      </c:layout>
      <c:radarChart>
        <c:radarStyle val="marker"/>
        <c:varyColors val="0"/>
        <c:ser>
          <c:idx val="0"/>
          <c:order val="0"/>
          <c:spPr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'Synthèse préparation'!$I$4:$I$6</c:f>
              <c:strCache>
                <c:ptCount val="3"/>
                <c:pt idx="0">
                  <c:v>Risque organisationnel</c:v>
                </c:pt>
                <c:pt idx="1">
                  <c:v>Risque environnemental</c:v>
                </c:pt>
                <c:pt idx="2">
                  <c:v>Risque humain</c:v>
                </c:pt>
              </c:strCache>
            </c:strRef>
          </c:cat>
          <c:val>
            <c:numRef>
              <c:f>'Synthèse préparation'!$J$4:$J$6</c:f>
              <c:numCache>
                <c:formatCode>0.00\ 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04-7148-8657-6FFF38E0B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56924"/>
        <c:axId val="98112668"/>
      </c:radarChart>
      <c:catAx>
        <c:axId val="60856924"/>
        <c:scaling>
          <c:orientation val="maxMin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entury Gothic"/>
              </a:defRPr>
            </a:pPr>
            <a:endParaRPr lang="fr-FR"/>
          </a:p>
        </c:txPr>
        <c:crossAx val="98112668"/>
        <c:crosses val="autoZero"/>
        <c:auto val="1"/>
        <c:lblAlgn val="ctr"/>
        <c:lblOffset val="100"/>
        <c:noMultiLvlLbl val="1"/>
      </c:catAx>
      <c:valAx>
        <c:axId val="98112668"/>
        <c:scaling>
          <c:orientation val="minMax"/>
          <c:max val="1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%" sourceLinked="0"/>
        <c:majorTickMark val="cross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entury Gothic"/>
              </a:defRPr>
            </a:pPr>
            <a:endParaRPr lang="fr-FR"/>
          </a:p>
        </c:txPr>
        <c:crossAx val="60856924"/>
        <c:crosses val="autoZero"/>
        <c:crossBetween val="between"/>
        <c:majorUnit val="0.2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1542601</xdr:colOff>
      <xdr:row>1</xdr:row>
      <xdr:rowOff>606140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75760" cy="618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796300</xdr:colOff>
      <xdr:row>24</xdr:row>
      <xdr:rowOff>190080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1542600</xdr:colOff>
      <xdr:row>1</xdr:row>
      <xdr:rowOff>606140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075760" cy="618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1542599</xdr:colOff>
      <xdr:row>1</xdr:row>
      <xdr:rowOff>606140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075760" cy="6188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showGridLines="0" tabSelected="1" zoomScale="139" zoomScaleNormal="139" workbookViewId="0">
      <selection activeCell="K23" sqref="K23"/>
    </sheetView>
  </sheetViews>
  <sheetFormatPr baseColWidth="10" defaultColWidth="8.83203125" defaultRowHeight="15" x14ac:dyDescent="0.2"/>
  <cols>
    <col min="1" max="1" width="4.83203125" customWidth="1"/>
    <col min="2" max="2" width="6" style="1" customWidth="1"/>
    <col min="3" max="3" width="23.33203125" style="1" customWidth="1"/>
    <col min="4" max="6" width="25.6640625" style="1" customWidth="1"/>
    <col min="7" max="9" width="5.6640625" customWidth="1"/>
    <col min="10" max="1026" width="10.5" customWidth="1"/>
  </cols>
  <sheetData>
    <row r="2" spans="2:9" ht="48.75" customHeight="1" x14ac:dyDescent="0.2">
      <c r="D2" s="70" t="s">
        <v>0</v>
      </c>
      <c r="E2" s="70"/>
      <c r="F2" s="70"/>
    </row>
    <row r="3" spans="2:9" s="4" customFormat="1" ht="11" x14ac:dyDescent="0.15">
      <c r="B3" s="2"/>
      <c r="C3" s="3"/>
      <c r="D3" s="2"/>
      <c r="E3" s="2"/>
      <c r="F3" s="2"/>
    </row>
    <row r="4" spans="2:9" x14ac:dyDescent="0.2">
      <c r="B4" s="71" t="s">
        <v>1</v>
      </c>
      <c r="C4" s="71"/>
      <c r="D4" s="5" t="s">
        <v>2</v>
      </c>
      <c r="E4" s="6" t="s">
        <v>3</v>
      </c>
      <c r="F4" s="7" t="s">
        <v>4</v>
      </c>
      <c r="G4" s="8" t="s">
        <v>5</v>
      </c>
      <c r="H4" s="9" t="s">
        <v>6</v>
      </c>
      <c r="I4" s="10" t="s">
        <v>7</v>
      </c>
    </row>
    <row r="5" spans="2:9" ht="27" customHeight="1" x14ac:dyDescent="0.2">
      <c r="B5" s="72" t="s">
        <v>8</v>
      </c>
      <c r="C5" s="11" t="s">
        <v>9</v>
      </c>
      <c r="D5" s="12" t="s">
        <v>10</v>
      </c>
      <c r="E5" s="13" t="s">
        <v>11</v>
      </c>
      <c r="F5" s="14" t="s">
        <v>12</v>
      </c>
      <c r="G5" s="15"/>
      <c r="H5" s="16"/>
      <c r="I5" s="17"/>
    </row>
    <row r="6" spans="2:9" ht="28" x14ac:dyDescent="0.2">
      <c r="B6" s="72"/>
      <c r="C6" s="18" t="s">
        <v>13</v>
      </c>
      <c r="D6" s="19" t="s">
        <v>14</v>
      </c>
      <c r="E6" s="20" t="s">
        <v>15</v>
      </c>
      <c r="F6" s="21" t="s">
        <v>16</v>
      </c>
      <c r="G6" s="22"/>
      <c r="H6" s="23"/>
      <c r="I6" s="24"/>
    </row>
    <row r="7" spans="2:9" ht="28" x14ac:dyDescent="0.2">
      <c r="B7" s="72"/>
      <c r="C7" s="18" t="s">
        <v>17</v>
      </c>
      <c r="D7" s="19" t="s">
        <v>18</v>
      </c>
      <c r="E7" s="20" t="s">
        <v>19</v>
      </c>
      <c r="F7" s="21" t="s">
        <v>20</v>
      </c>
      <c r="G7" s="22"/>
      <c r="H7" s="23"/>
      <c r="I7" s="24"/>
    </row>
    <row r="8" spans="2:9" ht="28" x14ac:dyDescent="0.2">
      <c r="B8" s="72"/>
      <c r="C8" s="25" t="s">
        <v>21</v>
      </c>
      <c r="D8" s="26" t="s">
        <v>22</v>
      </c>
      <c r="E8" s="27" t="s">
        <v>23</v>
      </c>
      <c r="F8" s="28" t="s">
        <v>24</v>
      </c>
      <c r="G8" s="29"/>
      <c r="H8" s="30"/>
      <c r="I8" s="31"/>
    </row>
    <row r="9" spans="2:9" ht="56.25" customHeight="1" x14ac:dyDescent="0.2">
      <c r="B9" s="72" t="s">
        <v>25</v>
      </c>
      <c r="C9" s="11" t="s">
        <v>26</v>
      </c>
      <c r="D9" s="12" t="s">
        <v>27</v>
      </c>
      <c r="E9" s="13" t="s">
        <v>28</v>
      </c>
      <c r="F9" s="32" t="s">
        <v>29</v>
      </c>
      <c r="G9" s="15"/>
      <c r="H9" s="33"/>
      <c r="I9" s="34"/>
    </row>
    <row r="10" spans="2:9" ht="56.25" customHeight="1" x14ac:dyDescent="0.2">
      <c r="B10" s="72"/>
      <c r="C10" s="25" t="s">
        <v>30</v>
      </c>
      <c r="D10" s="26" t="s">
        <v>31</v>
      </c>
      <c r="E10" s="27" t="s">
        <v>32</v>
      </c>
      <c r="F10" s="28" t="s">
        <v>33</v>
      </c>
      <c r="G10" s="29"/>
      <c r="H10" s="30"/>
      <c r="I10" s="35"/>
    </row>
    <row r="11" spans="2:9" ht="28" x14ac:dyDescent="0.2">
      <c r="B11" s="73" t="s">
        <v>34</v>
      </c>
      <c r="C11" s="11" t="s">
        <v>35</v>
      </c>
      <c r="D11" s="12" t="s">
        <v>36</v>
      </c>
      <c r="E11" s="13" t="s">
        <v>37</v>
      </c>
      <c r="F11" s="14" t="s">
        <v>38</v>
      </c>
      <c r="G11" s="15"/>
      <c r="H11" s="16"/>
      <c r="I11" s="17"/>
    </row>
    <row r="12" spans="2:9" ht="28" x14ac:dyDescent="0.2">
      <c r="B12" s="73"/>
      <c r="C12" s="18" t="s">
        <v>39</v>
      </c>
      <c r="D12" s="19" t="s">
        <v>40</v>
      </c>
      <c r="E12" s="20" t="s">
        <v>41</v>
      </c>
      <c r="F12" s="21" t="s">
        <v>42</v>
      </c>
      <c r="G12" s="22"/>
      <c r="H12" s="23"/>
      <c r="I12" s="24"/>
    </row>
    <row r="13" spans="2:9" ht="42" x14ac:dyDescent="0.2">
      <c r="B13" s="73"/>
      <c r="C13" s="25" t="s">
        <v>43</v>
      </c>
      <c r="D13" s="26" t="s">
        <v>44</v>
      </c>
      <c r="E13" s="27" t="s">
        <v>45</v>
      </c>
      <c r="F13" s="28" t="s">
        <v>46</v>
      </c>
      <c r="G13" s="29"/>
      <c r="H13" s="30"/>
      <c r="I13" s="35"/>
    </row>
    <row r="14" spans="2:9" x14ac:dyDescent="0.2">
      <c r="B14" s="69" t="s">
        <v>92</v>
      </c>
      <c r="C14" s="69"/>
      <c r="D14" s="69"/>
      <c r="E14" s="69"/>
      <c r="F14" s="69"/>
      <c r="G14" s="29">
        <f>SUM(G5:G13)</f>
        <v>0</v>
      </c>
      <c r="H14" s="30">
        <f>SUM(H5:H13)</f>
        <v>0</v>
      </c>
      <c r="I14" s="35">
        <f>SUM(I5:I13)</f>
        <v>0</v>
      </c>
    </row>
    <row r="15" spans="2:9" s="4" customFormat="1" ht="11" x14ac:dyDescent="0.15">
      <c r="B15" s="2" t="s">
        <v>47</v>
      </c>
      <c r="C15" s="2"/>
      <c r="D15" s="2"/>
      <c r="E15" s="2"/>
      <c r="F15" s="2"/>
    </row>
    <row r="16" spans="2:9" s="4" customFormat="1" ht="11" x14ac:dyDescent="0.15">
      <c r="B16" s="2" t="s">
        <v>48</v>
      </c>
      <c r="C16" s="2"/>
      <c r="D16" s="2"/>
      <c r="E16" s="2"/>
      <c r="F16" s="2"/>
    </row>
    <row r="17" spans="2:6" s="4" customFormat="1" ht="11" x14ac:dyDescent="0.15">
      <c r="B17" s="2" t="s">
        <v>49</v>
      </c>
      <c r="C17" s="2"/>
      <c r="D17" s="2"/>
      <c r="E17" s="2"/>
      <c r="F17" s="2"/>
    </row>
    <row r="18" spans="2:6" s="4" customFormat="1" ht="11" x14ac:dyDescent="0.15">
      <c r="B18" s="2" t="s">
        <v>50</v>
      </c>
      <c r="C18" s="2"/>
      <c r="D18" s="2"/>
      <c r="E18" s="2"/>
      <c r="F18" s="2"/>
    </row>
  </sheetData>
  <mergeCells count="6">
    <mergeCell ref="B14:F14"/>
    <mergeCell ref="D2:F2"/>
    <mergeCell ref="B4:C4"/>
    <mergeCell ref="B5:B8"/>
    <mergeCell ref="B9:B10"/>
    <mergeCell ref="B11:B13"/>
  </mergeCell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8"/>
  <sheetViews>
    <sheetView showGridLines="0" zoomScale="140" zoomScaleNormal="140" workbookViewId="0">
      <selection activeCell="M33" sqref="M33"/>
    </sheetView>
  </sheetViews>
  <sheetFormatPr baseColWidth="10" defaultColWidth="8.83203125" defaultRowHeight="15" x14ac:dyDescent="0.2"/>
  <cols>
    <col min="1" max="1" width="4.83203125" customWidth="1"/>
    <col min="2" max="2" width="6" customWidth="1"/>
    <col min="3" max="3" width="23.33203125" customWidth="1"/>
    <col min="4" max="1026" width="10.5" customWidth="1"/>
  </cols>
  <sheetData>
    <row r="2" spans="2:11" ht="48.75" customHeight="1" x14ac:dyDescent="0.2">
      <c r="B2" s="1"/>
      <c r="C2" s="1"/>
      <c r="D2" s="70" t="s">
        <v>0</v>
      </c>
      <c r="E2" s="70"/>
      <c r="F2" s="70"/>
      <c r="G2" s="70"/>
      <c r="H2" s="70"/>
      <c r="I2" s="70"/>
      <c r="J2" s="70"/>
      <c r="K2" s="70"/>
    </row>
    <row r="3" spans="2:11" s="2" customFormat="1" ht="11" x14ac:dyDescent="0.15"/>
    <row r="4" spans="2:11" x14ac:dyDescent="0.2">
      <c r="I4" s="36" t="s">
        <v>51</v>
      </c>
      <c r="J4" s="37">
        <f>1-(COUNTA(Préparation!G5:G8)+COUNTA(Préparation!H5:H8)/2)/4</f>
        <v>1</v>
      </c>
    </row>
    <row r="5" spans="2:11" x14ac:dyDescent="0.2">
      <c r="I5" s="36" t="s">
        <v>52</v>
      </c>
      <c r="J5" s="37">
        <f>IF(Préparation!I9="",1-(COUNTA(Préparation!G9:G10)+COUNTA(Préparation!H9:H10)/2)/2,1)</f>
        <v>1</v>
      </c>
    </row>
    <row r="6" spans="2:11" x14ac:dyDescent="0.2">
      <c r="I6" s="36" t="s">
        <v>53</v>
      </c>
      <c r="J6" s="37">
        <f>1-(COUNTA(Préparation!G11:G13)+COUNTA(Préparation!H11:H13)/2)/3</f>
        <v>1</v>
      </c>
    </row>
    <row r="28" spans="2:2" x14ac:dyDescent="0.2">
      <c r="B28" s="2" t="s">
        <v>50</v>
      </c>
    </row>
  </sheetData>
  <mergeCells count="1">
    <mergeCell ref="D2:K2"/>
  </mergeCells>
  <pageMargins left="0.7" right="0.7" top="0.75" bottom="0.75" header="0.51180555555555496" footer="0.51180555555555496"/>
  <pageSetup paperSize="9"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8"/>
  <sheetViews>
    <sheetView showGridLines="0" zoomScale="140" zoomScaleNormal="140" workbookViewId="0">
      <selection sqref="A1:XFD1"/>
    </sheetView>
  </sheetViews>
  <sheetFormatPr baseColWidth="10" defaultColWidth="8.83203125" defaultRowHeight="15" x14ac:dyDescent="0.2"/>
  <cols>
    <col min="1" max="1" width="5.1640625" customWidth="1"/>
    <col min="2" max="2" width="6" style="1" customWidth="1"/>
    <col min="3" max="3" width="23.5" style="1" customWidth="1"/>
    <col min="4" max="6" width="25.6640625" style="1" customWidth="1"/>
    <col min="7" max="9" width="5.6640625" style="1" customWidth="1"/>
    <col min="10" max="1026" width="10.5" customWidth="1"/>
  </cols>
  <sheetData>
    <row r="2" spans="2:9" ht="48.75" customHeight="1" x14ac:dyDescent="0.2">
      <c r="D2" s="70" t="s">
        <v>0</v>
      </c>
      <c r="E2" s="70"/>
      <c r="F2" s="70"/>
    </row>
    <row r="3" spans="2:9" s="4" customFormat="1" ht="11" x14ac:dyDescent="0.15">
      <c r="B3" s="2"/>
      <c r="C3" s="2"/>
      <c r="D3" s="2"/>
      <c r="E3" s="2"/>
      <c r="F3" s="2"/>
    </row>
    <row r="4" spans="2:9" x14ac:dyDescent="0.2">
      <c r="B4" s="75" t="s">
        <v>54</v>
      </c>
      <c r="C4" s="75"/>
      <c r="D4" s="5" t="s">
        <v>2</v>
      </c>
      <c r="E4" s="38" t="s">
        <v>3</v>
      </c>
      <c r="F4" s="7" t="s">
        <v>4</v>
      </c>
      <c r="G4" s="8" t="s">
        <v>5</v>
      </c>
      <c r="H4" s="9" t="s">
        <v>6</v>
      </c>
      <c r="I4" s="10" t="s">
        <v>7</v>
      </c>
    </row>
    <row r="5" spans="2:9" ht="37.5" customHeight="1" x14ac:dyDescent="0.2">
      <c r="B5" s="72" t="s">
        <v>8</v>
      </c>
      <c r="C5" s="11" t="s">
        <v>9</v>
      </c>
      <c r="D5" s="39" t="s">
        <v>55</v>
      </c>
      <c r="E5" s="13" t="s">
        <v>56</v>
      </c>
      <c r="F5" s="40" t="s">
        <v>57</v>
      </c>
      <c r="G5" s="41"/>
      <c r="H5" s="42"/>
      <c r="I5" s="43"/>
    </row>
    <row r="6" spans="2:9" ht="37.5" customHeight="1" x14ac:dyDescent="0.2">
      <c r="B6" s="72"/>
      <c r="C6" s="18" t="s">
        <v>58</v>
      </c>
      <c r="D6" s="44" t="s">
        <v>59</v>
      </c>
      <c r="E6" s="20" t="s">
        <v>60</v>
      </c>
      <c r="F6" s="45" t="s">
        <v>61</v>
      </c>
      <c r="G6" s="46"/>
      <c r="H6" s="47"/>
      <c r="I6" s="48"/>
    </row>
    <row r="7" spans="2:9" ht="37.5" customHeight="1" x14ac:dyDescent="0.2">
      <c r="B7" s="72"/>
      <c r="C7" s="25" t="s">
        <v>62</v>
      </c>
      <c r="D7" s="49" t="s">
        <v>63</v>
      </c>
      <c r="E7" s="27" t="s">
        <v>64</v>
      </c>
      <c r="F7" s="50" t="s">
        <v>65</v>
      </c>
      <c r="G7" s="51"/>
      <c r="H7" s="52"/>
      <c r="I7" s="53"/>
    </row>
    <row r="8" spans="2:9" ht="52.5" customHeight="1" x14ac:dyDescent="0.2">
      <c r="B8" s="72" t="s">
        <v>25</v>
      </c>
      <c r="C8" s="11" t="s">
        <v>26</v>
      </c>
      <c r="D8" s="39" t="s">
        <v>66</v>
      </c>
      <c r="E8" s="13" t="s">
        <v>67</v>
      </c>
      <c r="F8" s="54" t="s">
        <v>68</v>
      </c>
      <c r="G8" s="41"/>
      <c r="H8" s="55"/>
      <c r="I8" s="56"/>
    </row>
    <row r="9" spans="2:9" ht="52.5" customHeight="1" x14ac:dyDescent="0.2">
      <c r="B9" s="72"/>
      <c r="C9" s="25" t="s">
        <v>30</v>
      </c>
      <c r="D9" s="49" t="s">
        <v>66</v>
      </c>
      <c r="E9" s="27" t="s">
        <v>69</v>
      </c>
      <c r="F9" s="50" t="s">
        <v>70</v>
      </c>
      <c r="G9" s="51"/>
      <c r="H9" s="52"/>
      <c r="I9" s="57"/>
    </row>
    <row r="10" spans="2:9" ht="28" x14ac:dyDescent="0.2">
      <c r="B10" s="73" t="s">
        <v>34</v>
      </c>
      <c r="C10" s="11" t="s">
        <v>71</v>
      </c>
      <c r="D10" s="39" t="s">
        <v>72</v>
      </c>
      <c r="E10" s="13" t="s">
        <v>63</v>
      </c>
      <c r="F10" s="40" t="s">
        <v>73</v>
      </c>
      <c r="G10" s="41"/>
      <c r="H10" s="42"/>
      <c r="I10" s="43"/>
    </row>
    <row r="11" spans="2:9" ht="42" x14ac:dyDescent="0.2">
      <c r="B11" s="73"/>
      <c r="C11" s="18" t="s">
        <v>74</v>
      </c>
      <c r="D11" s="44" t="s">
        <v>75</v>
      </c>
      <c r="E11" s="20" t="s">
        <v>76</v>
      </c>
      <c r="F11" s="45" t="s">
        <v>77</v>
      </c>
      <c r="G11" s="46"/>
      <c r="H11" s="47"/>
      <c r="I11" s="48"/>
    </row>
    <row r="12" spans="2:9" ht="28" x14ac:dyDescent="0.2">
      <c r="B12" s="73"/>
      <c r="C12" s="18" t="s">
        <v>78</v>
      </c>
      <c r="D12" s="44" t="s">
        <v>79</v>
      </c>
      <c r="E12" s="20" t="s">
        <v>80</v>
      </c>
      <c r="F12" s="58" t="s">
        <v>81</v>
      </c>
      <c r="G12" s="46"/>
      <c r="H12" s="47"/>
      <c r="I12" s="56"/>
    </row>
    <row r="13" spans="2:9" ht="28" x14ac:dyDescent="0.2">
      <c r="B13" s="73"/>
      <c r="C13" s="59" t="s">
        <v>82</v>
      </c>
      <c r="D13" s="49" t="s">
        <v>83</v>
      </c>
      <c r="E13" s="27" t="s">
        <v>84</v>
      </c>
      <c r="F13" s="50" t="s">
        <v>85</v>
      </c>
      <c r="G13" s="51"/>
      <c r="H13" s="52"/>
      <c r="I13" s="60"/>
    </row>
    <row r="14" spans="2:9" ht="63.75" customHeight="1" x14ac:dyDescent="0.2">
      <c r="B14" s="61" t="s">
        <v>86</v>
      </c>
      <c r="C14" s="62" t="s">
        <v>87</v>
      </c>
      <c r="D14" s="63" t="s">
        <v>88</v>
      </c>
      <c r="E14" s="64" t="s">
        <v>89</v>
      </c>
      <c r="F14" s="65" t="s">
        <v>90</v>
      </c>
      <c r="G14" s="66"/>
      <c r="H14" s="67"/>
      <c r="I14" s="68"/>
    </row>
    <row r="15" spans="2:9" x14ac:dyDescent="0.2">
      <c r="B15" s="69" t="s">
        <v>92</v>
      </c>
      <c r="C15" s="69"/>
      <c r="D15" s="69"/>
      <c r="E15" s="69"/>
      <c r="F15" s="69"/>
      <c r="G15" s="66"/>
      <c r="H15" s="67"/>
      <c r="I15" s="68"/>
    </row>
    <row r="16" spans="2:9" s="2" customFormat="1" ht="15.75" customHeight="1" x14ac:dyDescent="0.15">
      <c r="B16" s="74" t="s">
        <v>91</v>
      </c>
      <c r="C16" s="74"/>
      <c r="D16" s="74"/>
      <c r="E16" s="74"/>
      <c r="F16" s="74"/>
      <c r="G16" s="74"/>
      <c r="H16" s="74"/>
      <c r="I16" s="74"/>
    </row>
    <row r="17" spans="2:9" s="2" customFormat="1" ht="11" x14ac:dyDescent="0.15">
      <c r="B17" s="74"/>
      <c r="C17" s="74"/>
      <c r="D17" s="74"/>
      <c r="E17" s="74"/>
      <c r="F17" s="74"/>
      <c r="G17" s="74"/>
      <c r="H17" s="74"/>
      <c r="I17" s="74"/>
    </row>
    <row r="18" spans="2:9" s="2" customFormat="1" ht="11" x14ac:dyDescent="0.15">
      <c r="B18" s="2" t="s">
        <v>50</v>
      </c>
    </row>
  </sheetData>
  <mergeCells count="7">
    <mergeCell ref="B15:F15"/>
    <mergeCell ref="B16:I17"/>
    <mergeCell ref="D2:F2"/>
    <mergeCell ref="B4:C4"/>
    <mergeCell ref="B5:B7"/>
    <mergeCell ref="B8:B9"/>
    <mergeCell ref="B10:B13"/>
  </mergeCells>
  <pageMargins left="0.7" right="0.7" top="0.75" bottom="0.75" header="0.51180555555555496" footer="0.51180555555555496"/>
  <pageSetup paperSize="9" scale="90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Préparation</vt:lpstr>
      <vt:lpstr>Synthèse préparation</vt:lpstr>
      <vt:lpstr>Conduite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</dc:creator>
  <dc:description/>
  <cp:lastModifiedBy>Microsoft Office User</cp:lastModifiedBy>
  <cp:revision>1</cp:revision>
  <cp:lastPrinted>2020-03-10T15:48:36Z</cp:lastPrinted>
  <dcterms:created xsi:type="dcterms:W3CDTF">2019-12-03T19:17:25Z</dcterms:created>
  <dcterms:modified xsi:type="dcterms:W3CDTF">2022-04-07T07:44:13Z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